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0515" activeTab="0"/>
  </bookViews>
  <sheets>
    <sheet name="5er A" sheetId="1" r:id="rId1"/>
    <sheet name="5er B" sheetId="2" r:id="rId2"/>
    <sheet name="5er C" sheetId="3" r:id="rId3"/>
  </sheets>
  <definedNames/>
  <calcPr fullCalcOnLoad="1"/>
</workbook>
</file>

<file path=xl/sharedStrings.xml><?xml version="1.0" encoding="utf-8"?>
<sst xmlns="http://schemas.openxmlformats.org/spreadsheetml/2006/main" count="93" uniqueCount="15">
  <si>
    <t>Platz</t>
  </si>
  <si>
    <t>1.</t>
  </si>
  <si>
    <t>2.</t>
  </si>
  <si>
    <t>3.</t>
  </si>
  <si>
    <t>4.</t>
  </si>
  <si>
    <t>Spiel</t>
  </si>
  <si>
    <t>Team</t>
  </si>
  <si>
    <t>Teams</t>
  </si>
  <si>
    <t>Punkte</t>
  </si>
  <si>
    <t>:</t>
  </si>
  <si>
    <t>Diff.</t>
  </si>
  <si>
    <t>Trefferstand</t>
  </si>
  <si>
    <t>eintragen!</t>
  </si>
  <si>
    <t>5.</t>
  </si>
  <si>
    <t>Zweifelderball                       Gruppe: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</si>
</sst>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sz val="20"/>
      <color indexed="62"/>
      <name val="Calibri"/>
      <family val="2"/>
    </font>
    <font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8"/>
      <name val="Calibri"/>
      <family val="2"/>
    </font>
    <font>
      <b/>
      <i/>
      <sz val="18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8"/>
      <color indexed="62"/>
      <name val="Calibri"/>
      <family val="2"/>
    </font>
    <font>
      <sz val="16"/>
      <color indexed="62"/>
      <name val="Calibri"/>
      <family val="2"/>
    </font>
    <font>
      <b/>
      <sz val="36"/>
      <color indexed="9"/>
      <name val="Calibri"/>
      <family val="2"/>
    </font>
    <font>
      <sz val="11"/>
      <name val="Calibri"/>
      <family val="2"/>
    </font>
    <font>
      <sz val="20"/>
      <color indexed="9"/>
      <name val="Calibri"/>
      <family val="2"/>
    </font>
    <font>
      <sz val="16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20"/>
      <color theme="3" tint="0.39998000860214233"/>
      <name val="Calibri"/>
      <family val="2"/>
    </font>
    <font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sz val="18"/>
      <color theme="1"/>
      <name val="Calibri"/>
      <family val="2"/>
    </font>
    <font>
      <b/>
      <i/>
      <sz val="18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  <font>
      <sz val="18"/>
      <color theme="3" tint="0.39998000860214233"/>
      <name val="Calibri"/>
      <family val="2"/>
    </font>
    <font>
      <sz val="16"/>
      <color theme="3" tint="0.39998000860214233"/>
      <name val="Calibri"/>
      <family val="2"/>
    </font>
    <font>
      <sz val="20"/>
      <color theme="0"/>
      <name val="Calibri"/>
      <family val="2"/>
    </font>
    <font>
      <sz val="16"/>
      <color rgb="FF002060"/>
      <name val="Calibri"/>
      <family val="2"/>
    </font>
    <font>
      <b/>
      <sz val="3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56" fillId="33" borderId="10" xfId="0" applyFont="1" applyFill="1" applyBorder="1" applyAlignment="1" applyProtection="1">
      <alignment/>
      <protection hidden="1" locked="0"/>
    </xf>
    <xf numFmtId="0" fontId="57" fillId="33" borderId="10" xfId="0" applyFont="1" applyFill="1" applyBorder="1" applyAlignment="1" applyProtection="1">
      <alignment horizontal="center" vertical="center"/>
      <protection hidden="1" locked="0"/>
    </xf>
    <xf numFmtId="0" fontId="58" fillId="34" borderId="0" xfId="0" applyFont="1" applyFill="1" applyAlignment="1" applyProtection="1">
      <alignment/>
      <protection/>
    </xf>
    <xf numFmtId="0" fontId="58" fillId="34" borderId="0" xfId="0" applyFont="1" applyFill="1" applyAlignment="1" applyProtection="1">
      <alignment horizontal="center" vertical="center"/>
      <protection/>
    </xf>
    <xf numFmtId="0" fontId="59" fillId="34" borderId="0" xfId="0" applyFont="1" applyFill="1" applyAlignment="1" applyProtection="1">
      <alignment horizontal="center" vertical="center"/>
      <protection/>
    </xf>
    <xf numFmtId="0" fontId="60" fillId="34" borderId="0" xfId="0" applyFont="1" applyFill="1" applyAlignment="1" applyProtection="1">
      <alignment/>
      <protection/>
    </xf>
    <xf numFmtId="0" fontId="61" fillId="34" borderId="0" xfId="0" applyFont="1" applyFill="1" applyBorder="1" applyAlignment="1" applyProtection="1">
      <alignment horizontal="center" vertical="center"/>
      <protection/>
    </xf>
    <xf numFmtId="0" fontId="62" fillId="35" borderId="11" xfId="0" applyFont="1" applyFill="1" applyBorder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56" fillId="0" borderId="10" xfId="0" applyFont="1" applyBorder="1" applyAlignment="1" applyProtection="1">
      <alignment horizontal="center" vertical="center"/>
      <protection/>
    </xf>
    <xf numFmtId="0" fontId="63" fillId="34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9" fillId="34" borderId="0" xfId="0" applyFont="1" applyFill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/>
      <protection/>
    </xf>
    <xf numFmtId="0" fontId="66" fillId="34" borderId="0" xfId="0" applyFont="1" applyFill="1" applyAlignment="1" applyProtection="1">
      <alignment/>
      <protection/>
    </xf>
    <xf numFmtId="0" fontId="67" fillId="34" borderId="0" xfId="0" applyFont="1" applyFill="1" applyAlignment="1" applyProtection="1">
      <alignment/>
      <protection/>
    </xf>
    <xf numFmtId="0" fontId="68" fillId="34" borderId="12" xfId="0" applyFont="1" applyFill="1" applyBorder="1" applyAlignment="1" applyProtection="1">
      <alignment vertical="center"/>
      <protection/>
    </xf>
    <xf numFmtId="0" fontId="69" fillId="34" borderId="0" xfId="0" applyFont="1" applyFill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63" fillId="36" borderId="0" xfId="0" applyFont="1" applyFill="1" applyAlignment="1" applyProtection="1">
      <alignment/>
      <protection/>
    </xf>
    <xf numFmtId="0" fontId="66" fillId="36" borderId="0" xfId="0" applyFont="1" applyFill="1" applyAlignment="1">
      <alignment/>
    </xf>
    <xf numFmtId="0" fontId="0" fillId="34" borderId="0" xfId="0" applyFill="1" applyAlignment="1" applyProtection="1">
      <alignment/>
      <protection hidden="1" locked="0"/>
    </xf>
    <xf numFmtId="0" fontId="35" fillId="36" borderId="0" xfId="0" applyFont="1" applyFill="1" applyAlignment="1">
      <alignment/>
    </xf>
    <xf numFmtId="0" fontId="70" fillId="34" borderId="0" xfId="0" applyFont="1" applyFill="1" applyAlignment="1" applyProtection="1">
      <alignment/>
      <protection/>
    </xf>
    <xf numFmtId="0" fontId="71" fillId="34" borderId="0" xfId="0" applyFont="1" applyFill="1" applyAlignment="1" applyProtection="1">
      <alignment/>
      <protection/>
    </xf>
    <xf numFmtId="0" fontId="38" fillId="36" borderId="0" xfId="0" applyFont="1" applyFill="1" applyAlignment="1">
      <alignment/>
    </xf>
    <xf numFmtId="0" fontId="59" fillId="34" borderId="0" xfId="0" applyFont="1" applyFill="1" applyAlignment="1" applyProtection="1">
      <alignment horizontal="center"/>
      <protection/>
    </xf>
    <xf numFmtId="0" fontId="72" fillId="37" borderId="0" xfId="0" applyFont="1" applyFill="1" applyAlignment="1" applyProtection="1">
      <alignment horizontal="center" vertical="top"/>
      <protection/>
    </xf>
    <xf numFmtId="0" fontId="72" fillId="37" borderId="0" xfId="0" applyFont="1" applyFill="1" applyAlignment="1" applyProtection="1">
      <alignment horizontal="center" vertical="center"/>
      <protection hidden="1"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50"/>
  <sheetViews>
    <sheetView tabSelected="1" zoomScale="112" zoomScaleNormal="112" zoomScalePageLayoutView="0" workbookViewId="0" topLeftCell="A1">
      <pane xSplit="19" ySplit="9" topLeftCell="T10" activePane="bottomRight" state="frozen"/>
      <selection pane="topLeft" activeCell="A1" sqref="A1"/>
      <selection pane="topRight" activeCell="T1" sqref="T1"/>
      <selection pane="bottomLeft" activeCell="A10" sqref="A10"/>
      <selection pane="bottomRight" activeCell="J11" sqref="J11"/>
    </sheetView>
  </sheetViews>
  <sheetFormatPr defaultColWidth="11.421875" defaultRowHeight="15"/>
  <cols>
    <col min="1" max="1" width="32.421875" style="24" customWidth="1"/>
    <col min="2" max="2" width="7.140625" style="0" bestFit="1" customWidth="1"/>
    <col min="3" max="3" width="4.421875" style="0" bestFit="1" customWidth="1"/>
    <col min="4" max="4" width="20.7109375" style="0" customWidth="1"/>
    <col min="5" max="5" width="1.7109375" style="0" customWidth="1"/>
    <col min="6" max="6" width="20.7109375" style="0" customWidth="1"/>
    <col min="7" max="7" width="1.7109375" style="0" customWidth="1"/>
    <col min="8" max="8" width="20.7109375" style="0" customWidth="1"/>
    <col min="9" max="9" width="1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6.28125" style="0" bestFit="1" customWidth="1"/>
    <col min="14" max="14" width="9.8515625" style="0" bestFit="1" customWidth="1"/>
    <col min="15" max="15" width="7.140625" style="0" customWidth="1"/>
    <col min="16" max="16" width="12.28125" style="24" bestFit="1" customWidth="1"/>
    <col min="17" max="18" width="11.421875" style="24" customWidth="1"/>
    <col min="19" max="19" width="12.28125" style="24" bestFit="1" customWidth="1"/>
  </cols>
  <sheetData>
    <row r="1" spans="2:64" ht="15" customHeight="1"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28"/>
      <c r="Q1" s="28"/>
      <c r="R1" s="28"/>
      <c r="S1" s="28"/>
      <c r="T1" s="28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2:64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28"/>
      <c r="Q2" s="28"/>
      <c r="R2" s="28"/>
      <c r="S2" s="28"/>
      <c r="T2" s="28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2:64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28"/>
      <c r="Q3" s="28"/>
      <c r="R3" s="28"/>
      <c r="S3" s="28"/>
      <c r="T3" s="28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2:64" ht="26.25">
      <c r="B4" s="3"/>
      <c r="C4" s="4"/>
      <c r="D4" s="3"/>
      <c r="E4" s="3"/>
      <c r="F4" s="3"/>
      <c r="G4" s="3"/>
      <c r="H4" s="5" t="s">
        <v>7</v>
      </c>
      <c r="I4" s="3"/>
      <c r="J4" s="22" t="s">
        <v>11</v>
      </c>
      <c r="K4" s="22"/>
      <c r="L4" s="22"/>
      <c r="M4" s="23" t="s">
        <v>10</v>
      </c>
      <c r="N4" s="23" t="s">
        <v>8</v>
      </c>
      <c r="O4" s="23" t="s">
        <v>0</v>
      </c>
      <c r="P4" s="25"/>
      <c r="Q4" s="25"/>
      <c r="R4" s="25"/>
      <c r="S4" s="25"/>
      <c r="T4" s="3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2:64" ht="23.25">
      <c r="B5" s="6" t="s">
        <v>0</v>
      </c>
      <c r="C5" s="7" t="s">
        <v>1</v>
      </c>
      <c r="D5" s="8">
        <f>IF(O5=1,H5,IF(O6=1,H6,IF(O7=1,H7,IF(O8=1,H8,IF(O9=1,H9)))))</f>
        <v>0</v>
      </c>
      <c r="E5" s="9"/>
      <c r="F5" s="9"/>
      <c r="G5" s="9"/>
      <c r="H5" s="1"/>
      <c r="I5" s="9"/>
      <c r="J5" s="10">
        <f>SUM(J12,L14,L16,J18)</f>
        <v>0</v>
      </c>
      <c r="K5" s="11" t="s">
        <v>9</v>
      </c>
      <c r="L5" s="10">
        <f>SUM(L12,J14,J16,L18)</f>
        <v>0</v>
      </c>
      <c r="M5" s="12">
        <f>J5-L5</f>
        <v>0</v>
      </c>
      <c r="N5" s="13">
        <f>SUM(N12,O14,O16,N18)</f>
        <v>0</v>
      </c>
      <c r="O5" s="14">
        <f>RANK(S5,$S$5:$S$9)</f>
        <v>1</v>
      </c>
      <c r="P5" s="25">
        <f>N5*1000000</f>
        <v>0</v>
      </c>
      <c r="Q5" s="25">
        <f>M5*1000</f>
        <v>0</v>
      </c>
      <c r="R5" s="25">
        <f>J5*1</f>
        <v>0</v>
      </c>
      <c r="S5" s="25">
        <f>SUM(P5:R5)</f>
        <v>0</v>
      </c>
      <c r="T5" s="3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2:64" ht="23.25">
      <c r="B6" s="9"/>
      <c r="C6" s="7" t="s">
        <v>2</v>
      </c>
      <c r="D6" s="8">
        <f>IF(O5=2,H5,IF(O6=2,H6,IF(O7=2,H7,IF(O8=2,H8,IF(O9=2,H9,D5)))))</f>
        <v>0</v>
      </c>
      <c r="E6" s="9"/>
      <c r="F6" s="9"/>
      <c r="G6" s="9"/>
      <c r="H6" s="1"/>
      <c r="I6" s="9"/>
      <c r="J6" s="10">
        <f>SUM(L12,J15,J17,J19)</f>
        <v>0</v>
      </c>
      <c r="K6" s="11" t="s">
        <v>9</v>
      </c>
      <c r="L6" s="10">
        <f>SUM(J12,L15,L17,L19)</f>
        <v>0</v>
      </c>
      <c r="M6" s="12">
        <f>J6-L6</f>
        <v>0</v>
      </c>
      <c r="N6" s="13">
        <f>SUM(O12,N15,N17,N19)</f>
        <v>0</v>
      </c>
      <c r="O6" s="14">
        <f>RANK(S6,$S$5:$S$9)</f>
        <v>1</v>
      </c>
      <c r="P6" s="25">
        <f>N6*1000000</f>
        <v>0</v>
      </c>
      <c r="Q6" s="25">
        <f>M6*1000</f>
        <v>0</v>
      </c>
      <c r="R6" s="25">
        <f>J6*1</f>
        <v>0</v>
      </c>
      <c r="S6" s="25">
        <f>SUM(P6:R6)</f>
        <v>0</v>
      </c>
      <c r="T6" s="31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2:64" ht="23.25">
      <c r="B7" s="9"/>
      <c r="C7" s="7" t="s">
        <v>3</v>
      </c>
      <c r="D7" s="8">
        <f>IF(O5=3,H5,IF(O6=3,H6,IF(O7=3,H7,IF(O8=3,H8,IF(O9=3,H9,D5)))))</f>
        <v>0</v>
      </c>
      <c r="E7" s="9"/>
      <c r="F7" s="9"/>
      <c r="G7" s="9"/>
      <c r="H7" s="1"/>
      <c r="I7" s="9"/>
      <c r="J7" s="10">
        <f>SUM(J13,L15,L18,L20)</f>
        <v>0</v>
      </c>
      <c r="K7" s="11" t="s">
        <v>9</v>
      </c>
      <c r="L7" s="10">
        <f>SUM(L13,J15,J18,J20)</f>
        <v>0</v>
      </c>
      <c r="M7" s="12">
        <f>J7-L7</f>
        <v>0</v>
      </c>
      <c r="N7" s="13">
        <f>SUM(N13,O15,O18,O20)</f>
        <v>0</v>
      </c>
      <c r="O7" s="14">
        <f>RANK(S7,$S$5:$S$9)</f>
        <v>1</v>
      </c>
      <c r="P7" s="25">
        <f>N7*1000000</f>
        <v>0</v>
      </c>
      <c r="Q7" s="25">
        <f>M7*1000</f>
        <v>0</v>
      </c>
      <c r="R7" s="25">
        <f>J7*1</f>
        <v>0</v>
      </c>
      <c r="S7" s="25">
        <f>SUM(P7:R7)</f>
        <v>0</v>
      </c>
      <c r="T7" s="31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2:64" ht="23.25">
      <c r="B8" s="9"/>
      <c r="C8" s="7" t="s">
        <v>4</v>
      </c>
      <c r="D8" s="8">
        <f>IF(O5=4,H5,IF(O6=4,H6,IF(O7=4,H7,IF(O8=4,H8,IF(O9=4,H9,D5)))))</f>
        <v>0</v>
      </c>
      <c r="E8" s="9"/>
      <c r="F8" s="9"/>
      <c r="G8" s="9"/>
      <c r="H8" s="1"/>
      <c r="I8" s="9"/>
      <c r="J8" s="10">
        <f>SUM(L13,J16,L19,J11)</f>
        <v>0</v>
      </c>
      <c r="K8" s="11" t="s">
        <v>9</v>
      </c>
      <c r="L8" s="10">
        <f>SUM(J13,L16,J19,L11)</f>
        <v>0</v>
      </c>
      <c r="M8" s="12">
        <f>J8-L8</f>
        <v>0</v>
      </c>
      <c r="N8" s="13">
        <f>SUM(N11,O13,N16,O19)</f>
        <v>0</v>
      </c>
      <c r="O8" s="14">
        <f>RANK(S8,$S$5:$S$9)</f>
        <v>1</v>
      </c>
      <c r="P8" s="25">
        <f>N8*1000000</f>
        <v>0</v>
      </c>
      <c r="Q8" s="25">
        <f>M8*1000</f>
        <v>0</v>
      </c>
      <c r="R8" s="25">
        <f>J8*1</f>
        <v>0</v>
      </c>
      <c r="S8" s="25">
        <f>SUM(P8:R8)</f>
        <v>0</v>
      </c>
      <c r="T8" s="3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2:64" ht="23.25">
      <c r="B9" s="15"/>
      <c r="C9" s="7" t="s">
        <v>13</v>
      </c>
      <c r="D9" s="8">
        <f>IF(O5=5,H5,IF(O6=5,H6,IF(O7=5,H7,IF(O8=5,H8,IF(O9=5,H9,D5)))))</f>
        <v>0</v>
      </c>
      <c r="E9" s="15"/>
      <c r="F9" s="15"/>
      <c r="G9" s="15"/>
      <c r="H9" s="1"/>
      <c r="I9" s="15"/>
      <c r="J9" s="10">
        <f>SUM(J14,L17,J20,L11)</f>
        <v>0</v>
      </c>
      <c r="K9" s="11" t="s">
        <v>9</v>
      </c>
      <c r="L9" s="10">
        <f>SUM(L14,J17,L20,J11)</f>
        <v>0</v>
      </c>
      <c r="M9" s="12">
        <f>J9-L9</f>
        <v>0</v>
      </c>
      <c r="N9" s="13">
        <f>SUM(O11,N14,O17,N20)</f>
        <v>0</v>
      </c>
      <c r="O9" s="14">
        <f>RANK(S9,$S$5:$S$9)</f>
        <v>1</v>
      </c>
      <c r="P9" s="25">
        <f>N9*1000000</f>
        <v>0</v>
      </c>
      <c r="Q9" s="25">
        <f>M9*1000</f>
        <v>0</v>
      </c>
      <c r="R9" s="25">
        <f>J9*1</f>
        <v>0</v>
      </c>
      <c r="S9" s="25">
        <f>SUM(P9:R9)</f>
        <v>0</v>
      </c>
      <c r="T9" s="3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2:64" ht="26.25">
      <c r="B10" s="3"/>
      <c r="C10" s="4"/>
      <c r="D10" s="5" t="s">
        <v>6</v>
      </c>
      <c r="E10" s="16"/>
      <c r="F10" s="5" t="s">
        <v>6</v>
      </c>
      <c r="G10" s="3"/>
      <c r="H10" s="9"/>
      <c r="I10" s="3"/>
      <c r="J10" s="32" t="s">
        <v>12</v>
      </c>
      <c r="K10" s="32"/>
      <c r="L10" s="32"/>
      <c r="M10" s="29"/>
      <c r="N10" s="29"/>
      <c r="O10" s="29"/>
      <c r="P10" s="31"/>
      <c r="Q10" s="31"/>
      <c r="R10" s="31"/>
      <c r="S10" s="31"/>
      <c r="T10" s="3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2:64" ht="21">
      <c r="B11" s="17" t="s">
        <v>5</v>
      </c>
      <c r="C11" s="18">
        <v>1</v>
      </c>
      <c r="D11" s="19">
        <f>H8</f>
        <v>0</v>
      </c>
      <c r="E11" s="9"/>
      <c r="F11" s="19">
        <f>H9</f>
        <v>0</v>
      </c>
      <c r="G11" s="9"/>
      <c r="H11" s="9"/>
      <c r="I11" s="9"/>
      <c r="J11" s="2"/>
      <c r="K11" s="11" t="s">
        <v>9</v>
      </c>
      <c r="L11" s="2"/>
      <c r="M11" s="30"/>
      <c r="N11" s="21">
        <f aca="true" t="shared" si="0" ref="N11:N20">IF(J11="","",IF(J11&gt;L11,2,IF(J11=L11,1,0)))</f>
      </c>
      <c r="O11" s="21">
        <f aca="true" t="shared" si="1" ref="O11:O20">IF(L11="","",IF(L11&gt;J11,2,IF(L11=J11,1,0)))</f>
      </c>
      <c r="P11" s="25"/>
      <c r="Q11" s="25"/>
      <c r="R11" s="25"/>
      <c r="S11" s="25"/>
      <c r="T11" s="3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2:64" ht="21">
      <c r="B12" s="9"/>
      <c r="C12" s="18">
        <v>2</v>
      </c>
      <c r="D12" s="19">
        <f>H5</f>
        <v>0</v>
      </c>
      <c r="E12" s="9"/>
      <c r="F12" s="19">
        <f>H6</f>
        <v>0</v>
      </c>
      <c r="G12" s="9"/>
      <c r="H12" s="9"/>
      <c r="I12" s="9"/>
      <c r="J12" s="2"/>
      <c r="K12" s="11" t="s">
        <v>9</v>
      </c>
      <c r="L12" s="2"/>
      <c r="M12" s="30"/>
      <c r="N12" s="21">
        <f t="shared" si="0"/>
      </c>
      <c r="O12" s="21">
        <f t="shared" si="1"/>
      </c>
      <c r="P12" s="28"/>
      <c r="Q12" s="28"/>
      <c r="R12" s="28"/>
      <c r="S12" s="28"/>
      <c r="T12" s="28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2:64" ht="21">
      <c r="B13" s="9"/>
      <c r="C13" s="18">
        <v>3</v>
      </c>
      <c r="D13" s="19">
        <f>H7</f>
        <v>0</v>
      </c>
      <c r="E13" s="9"/>
      <c r="F13" s="19">
        <f>H8</f>
        <v>0</v>
      </c>
      <c r="G13" s="9"/>
      <c r="H13" s="9"/>
      <c r="I13" s="9"/>
      <c r="J13" s="2"/>
      <c r="K13" s="11" t="s">
        <v>9</v>
      </c>
      <c r="L13" s="2"/>
      <c r="M13" s="30"/>
      <c r="N13" s="21">
        <f t="shared" si="0"/>
      </c>
      <c r="O13" s="21">
        <f t="shared" si="1"/>
      </c>
      <c r="P13" s="28"/>
      <c r="Q13" s="28"/>
      <c r="R13" s="28"/>
      <c r="S13" s="28"/>
      <c r="T13" s="28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2:64" ht="21">
      <c r="B14" s="9"/>
      <c r="C14" s="18">
        <v>4</v>
      </c>
      <c r="D14" s="19">
        <f>H9</f>
        <v>0</v>
      </c>
      <c r="E14" s="9"/>
      <c r="F14" s="19">
        <f>H5</f>
        <v>0</v>
      </c>
      <c r="G14" s="9"/>
      <c r="H14" s="9"/>
      <c r="I14" s="9"/>
      <c r="J14" s="2"/>
      <c r="K14" s="11" t="s">
        <v>9</v>
      </c>
      <c r="L14" s="2"/>
      <c r="M14" s="30"/>
      <c r="N14" s="21">
        <f t="shared" si="0"/>
      </c>
      <c r="O14" s="21">
        <f t="shared" si="1"/>
      </c>
      <c r="P14" s="28"/>
      <c r="Q14" s="28"/>
      <c r="R14" s="28"/>
      <c r="S14" s="28"/>
      <c r="T14" s="28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2:64" ht="21">
      <c r="B15" s="9"/>
      <c r="C15" s="18">
        <v>5</v>
      </c>
      <c r="D15" s="19">
        <f>H6</f>
        <v>0</v>
      </c>
      <c r="E15" s="9"/>
      <c r="F15" s="19">
        <f>H7</f>
        <v>0</v>
      </c>
      <c r="G15" s="9"/>
      <c r="H15" s="9"/>
      <c r="I15" s="9"/>
      <c r="J15" s="2"/>
      <c r="K15" s="11" t="s">
        <v>9</v>
      </c>
      <c r="L15" s="2"/>
      <c r="M15" s="30"/>
      <c r="N15" s="21">
        <f t="shared" si="0"/>
      </c>
      <c r="O15" s="21">
        <f t="shared" si="1"/>
      </c>
      <c r="P15" s="28"/>
      <c r="Q15" s="28"/>
      <c r="R15" s="28"/>
      <c r="S15" s="28"/>
      <c r="T15" s="28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2:64" ht="21">
      <c r="B16" s="9"/>
      <c r="C16" s="18">
        <v>6</v>
      </c>
      <c r="D16" s="19">
        <f>H8</f>
        <v>0</v>
      </c>
      <c r="E16" s="9"/>
      <c r="F16" s="19">
        <f>H5</f>
        <v>0</v>
      </c>
      <c r="G16" s="9"/>
      <c r="H16" s="9"/>
      <c r="I16" s="9"/>
      <c r="J16" s="2"/>
      <c r="K16" s="11" t="s">
        <v>9</v>
      </c>
      <c r="L16" s="2"/>
      <c r="M16" s="30"/>
      <c r="N16" s="21">
        <f t="shared" si="0"/>
      </c>
      <c r="O16" s="21">
        <f t="shared" si="1"/>
      </c>
      <c r="P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2:64" ht="21">
      <c r="B17" s="15"/>
      <c r="C17" s="18">
        <v>7</v>
      </c>
      <c r="D17" s="19">
        <f>H6</f>
        <v>0</v>
      </c>
      <c r="E17" s="15"/>
      <c r="F17" s="19">
        <f>H9</f>
        <v>0</v>
      </c>
      <c r="G17" s="15"/>
      <c r="H17" s="15"/>
      <c r="I17" s="15"/>
      <c r="J17" s="2"/>
      <c r="K17" s="11" t="s">
        <v>9</v>
      </c>
      <c r="L17" s="2"/>
      <c r="M17" s="21"/>
      <c r="N17" s="21">
        <f t="shared" si="0"/>
      </c>
      <c r="O17" s="21">
        <f t="shared" si="1"/>
      </c>
      <c r="P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2:64" ht="21">
      <c r="B18" s="15"/>
      <c r="C18" s="18">
        <v>8</v>
      </c>
      <c r="D18" s="19">
        <f>H5</f>
        <v>0</v>
      </c>
      <c r="E18" s="15"/>
      <c r="F18" s="19">
        <f>H7</f>
        <v>0</v>
      </c>
      <c r="G18" s="15"/>
      <c r="H18" s="15"/>
      <c r="I18" s="15"/>
      <c r="J18" s="2"/>
      <c r="K18" s="11" t="s">
        <v>9</v>
      </c>
      <c r="L18" s="2"/>
      <c r="M18" s="21"/>
      <c r="N18" s="21">
        <f t="shared" si="0"/>
      </c>
      <c r="O18" s="21">
        <f t="shared" si="1"/>
      </c>
      <c r="P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2:64" ht="21">
      <c r="B19" s="15"/>
      <c r="C19" s="18">
        <v>9</v>
      </c>
      <c r="D19" s="19">
        <f>H6</f>
        <v>0</v>
      </c>
      <c r="E19" s="15"/>
      <c r="F19" s="19">
        <f>H8</f>
        <v>0</v>
      </c>
      <c r="G19" s="15"/>
      <c r="H19" s="15"/>
      <c r="I19" s="15"/>
      <c r="J19" s="2"/>
      <c r="K19" s="11" t="s">
        <v>9</v>
      </c>
      <c r="L19" s="2"/>
      <c r="M19" s="21"/>
      <c r="N19" s="21">
        <f t="shared" si="0"/>
      </c>
      <c r="O19" s="21">
        <f t="shared" si="1"/>
      </c>
      <c r="P19" s="2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2:64" ht="21">
      <c r="B20" s="15"/>
      <c r="C20" s="18">
        <v>10</v>
      </c>
      <c r="D20" s="19">
        <f>H9</f>
        <v>0</v>
      </c>
      <c r="E20" s="15"/>
      <c r="F20" s="19">
        <f>H7</f>
        <v>0</v>
      </c>
      <c r="G20" s="15"/>
      <c r="H20" s="15"/>
      <c r="I20" s="15"/>
      <c r="J20" s="2"/>
      <c r="K20" s="11" t="s">
        <v>9</v>
      </c>
      <c r="L20" s="2"/>
      <c r="M20" s="21"/>
      <c r="N20" s="21">
        <f t="shared" si="0"/>
      </c>
      <c r="O20" s="21">
        <f t="shared" si="1"/>
      </c>
      <c r="P20" s="26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2:64" ht="15">
      <c r="B21" s="15"/>
      <c r="C21" s="15"/>
      <c r="D21" s="15"/>
      <c r="E21" s="15"/>
      <c r="F21" s="15"/>
      <c r="G21" s="15"/>
      <c r="H21" s="15"/>
      <c r="I21" s="15"/>
      <c r="J21" s="27"/>
      <c r="K21" s="15"/>
      <c r="L21" s="15"/>
      <c r="M21" s="20"/>
      <c r="N21" s="20"/>
      <c r="O21" s="20"/>
      <c r="P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2:64" ht="1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2:64" ht="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2:64" ht="1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2:64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2:64" ht="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 ht="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 ht="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 ht="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2:64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2:64" ht="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4" ht="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2:64" ht="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2:64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2:64" ht="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2:64" ht="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2:64" ht="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2:64" ht="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2:64" ht="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2:64" ht="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2:64" ht="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2:64" ht="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2:64" ht="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2:64" ht="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</row>
    <row r="46" spans="2:64" ht="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2:64" ht="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2:64" ht="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20:64" ht="15"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</row>
    <row r="50" spans="20:64" ht="15"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</row>
  </sheetData>
  <sheetProtection password="DFD1" sheet="1" selectLockedCells="1"/>
  <mergeCells count="3">
    <mergeCell ref="J10:L10"/>
    <mergeCell ref="B1:M3"/>
    <mergeCell ref="N1:O3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  <ignoredErrors>
    <ignoredError sqref="F16: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BL50"/>
  <sheetViews>
    <sheetView zoomScale="112" zoomScaleNormal="112" zoomScalePageLayoutView="0" workbookViewId="0" topLeftCell="A1">
      <selection activeCell="H5" sqref="H5"/>
    </sheetView>
  </sheetViews>
  <sheetFormatPr defaultColWidth="11.421875" defaultRowHeight="15"/>
  <cols>
    <col min="1" max="1" width="32.421875" style="24" customWidth="1"/>
    <col min="2" max="2" width="7.140625" style="0" bestFit="1" customWidth="1"/>
    <col min="3" max="3" width="4.421875" style="0" bestFit="1" customWidth="1"/>
    <col min="4" max="4" width="20.7109375" style="0" customWidth="1"/>
    <col min="5" max="5" width="1.7109375" style="0" customWidth="1"/>
    <col min="6" max="6" width="20.7109375" style="0" customWidth="1"/>
    <col min="7" max="7" width="1.7109375" style="0" customWidth="1"/>
    <col min="8" max="8" width="20.7109375" style="0" customWidth="1"/>
    <col min="9" max="9" width="1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6.28125" style="0" bestFit="1" customWidth="1"/>
    <col min="14" max="14" width="9.8515625" style="0" bestFit="1" customWidth="1"/>
    <col min="15" max="15" width="7.140625" style="0" customWidth="1"/>
    <col min="16" max="16" width="12.28125" style="24" bestFit="1" customWidth="1"/>
    <col min="17" max="18" width="11.421875" style="24" customWidth="1"/>
    <col min="19" max="19" width="12.28125" style="24" bestFit="1" customWidth="1"/>
  </cols>
  <sheetData>
    <row r="1" spans="2:64" ht="15" customHeight="1"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28"/>
      <c r="Q1" s="28"/>
      <c r="R1" s="28"/>
      <c r="S1" s="28"/>
      <c r="T1" s="28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2:64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28"/>
      <c r="Q2" s="28"/>
      <c r="R2" s="28"/>
      <c r="S2" s="28"/>
      <c r="T2" s="28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2:64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28"/>
      <c r="Q3" s="28"/>
      <c r="R3" s="28"/>
      <c r="S3" s="28"/>
      <c r="T3" s="28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2:64" ht="26.25">
      <c r="B4" s="3"/>
      <c r="C4" s="4"/>
      <c r="D4" s="3"/>
      <c r="E4" s="3"/>
      <c r="F4" s="3"/>
      <c r="G4" s="3"/>
      <c r="H4" s="5" t="s">
        <v>7</v>
      </c>
      <c r="I4" s="3"/>
      <c r="J4" s="22" t="s">
        <v>11</v>
      </c>
      <c r="K4" s="22"/>
      <c r="L4" s="22"/>
      <c r="M4" s="23" t="s">
        <v>10</v>
      </c>
      <c r="N4" s="23" t="s">
        <v>8</v>
      </c>
      <c r="O4" s="23" t="s">
        <v>0</v>
      </c>
      <c r="P4" s="25"/>
      <c r="Q4" s="25"/>
      <c r="R4" s="25"/>
      <c r="S4" s="25"/>
      <c r="T4" s="3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2:64" ht="23.25">
      <c r="B5" s="6" t="s">
        <v>0</v>
      </c>
      <c r="C5" s="7" t="s">
        <v>1</v>
      </c>
      <c r="D5" s="8">
        <f>IF(O5=1,H5,IF(O6=1,H6,IF(O7=1,H7,IF(O8=1,H8,IF(O9=1,H9)))))</f>
        <v>0</v>
      </c>
      <c r="E5" s="9"/>
      <c r="F5" s="9"/>
      <c r="G5" s="9"/>
      <c r="H5" s="1"/>
      <c r="I5" s="9"/>
      <c r="J5" s="10">
        <f>SUM(J12,L14,L16,J18)</f>
        <v>0</v>
      </c>
      <c r="K5" s="11" t="s">
        <v>9</v>
      </c>
      <c r="L5" s="10">
        <f>SUM(L12,J14,J16,L18)</f>
        <v>0</v>
      </c>
      <c r="M5" s="12">
        <f>J5-L5</f>
        <v>0</v>
      </c>
      <c r="N5" s="13">
        <f>SUM(N12,O14,O16,N18)</f>
        <v>0</v>
      </c>
      <c r="O5" s="14">
        <f>RANK(S5,$S$5:$S$9)</f>
        <v>1</v>
      </c>
      <c r="P5" s="25">
        <f>N5*1000000</f>
        <v>0</v>
      </c>
      <c r="Q5" s="25">
        <f>M5*1000</f>
        <v>0</v>
      </c>
      <c r="R5" s="25">
        <f>J5*1</f>
        <v>0</v>
      </c>
      <c r="S5" s="25">
        <f>SUM(P5:R5)</f>
        <v>0</v>
      </c>
      <c r="T5" s="3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2:64" ht="23.25">
      <c r="B6" s="9"/>
      <c r="C6" s="7" t="s">
        <v>2</v>
      </c>
      <c r="D6" s="8">
        <f>IF(O5=2,H5,IF(O6=2,H6,IF(O7=2,H7,IF(O8=2,H8,IF(O9=2,H9,D5)))))</f>
        <v>0</v>
      </c>
      <c r="E6" s="9"/>
      <c r="F6" s="9"/>
      <c r="G6" s="9"/>
      <c r="H6" s="1"/>
      <c r="I6" s="9"/>
      <c r="J6" s="10">
        <f>SUM(L12,J15,J17,J19)</f>
        <v>0</v>
      </c>
      <c r="K6" s="11" t="s">
        <v>9</v>
      </c>
      <c r="L6" s="10">
        <f>SUM(J12,L15,L17,L19)</f>
        <v>0</v>
      </c>
      <c r="M6" s="12">
        <f>J6-L6</f>
        <v>0</v>
      </c>
      <c r="N6" s="13">
        <f>SUM(O12,N15,N17,N19)</f>
        <v>0</v>
      </c>
      <c r="O6" s="14">
        <f>RANK(S6,$S$5:$S$9)</f>
        <v>1</v>
      </c>
      <c r="P6" s="25">
        <f>N6*1000000</f>
        <v>0</v>
      </c>
      <c r="Q6" s="25">
        <f>M6*1000</f>
        <v>0</v>
      </c>
      <c r="R6" s="25">
        <f>J6*1</f>
        <v>0</v>
      </c>
      <c r="S6" s="25">
        <f>SUM(P6:R6)</f>
        <v>0</v>
      </c>
      <c r="T6" s="31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2:64" ht="23.25">
      <c r="B7" s="9"/>
      <c r="C7" s="7" t="s">
        <v>3</v>
      </c>
      <c r="D7" s="8">
        <f>IF(O5=3,H5,IF(O6=3,H6,IF(O7=3,H7,IF(O8=3,H8,IF(O9=3,H9,D5)))))</f>
        <v>0</v>
      </c>
      <c r="E7" s="9"/>
      <c r="F7" s="9"/>
      <c r="G7" s="9"/>
      <c r="H7" s="1"/>
      <c r="I7" s="9"/>
      <c r="J7" s="10">
        <f>SUM(J13,L15,L18,L20)</f>
        <v>0</v>
      </c>
      <c r="K7" s="11" t="s">
        <v>9</v>
      </c>
      <c r="L7" s="10">
        <f>SUM(L13,J15,J18,J20)</f>
        <v>0</v>
      </c>
      <c r="M7" s="12">
        <f>J7-L7</f>
        <v>0</v>
      </c>
      <c r="N7" s="13">
        <f>SUM(N13,O15,O18,O20)</f>
        <v>0</v>
      </c>
      <c r="O7" s="14">
        <f>RANK(S7,$S$5:$S$9)</f>
        <v>1</v>
      </c>
      <c r="P7" s="25">
        <f>N7*1000000</f>
        <v>0</v>
      </c>
      <c r="Q7" s="25">
        <f>M7*1000</f>
        <v>0</v>
      </c>
      <c r="R7" s="25">
        <f>J7*1</f>
        <v>0</v>
      </c>
      <c r="S7" s="25">
        <f>SUM(P7:R7)</f>
        <v>0</v>
      </c>
      <c r="T7" s="31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2:64" ht="23.25">
      <c r="B8" s="9"/>
      <c r="C8" s="7" t="s">
        <v>4</v>
      </c>
      <c r="D8" s="8">
        <f>IF(O5=4,H5,IF(O6=4,H6,IF(O7=4,H7,IF(O8=4,H8,IF(O9=4,H9,D5)))))</f>
        <v>0</v>
      </c>
      <c r="E8" s="9"/>
      <c r="F8" s="9"/>
      <c r="G8" s="9"/>
      <c r="H8" s="1"/>
      <c r="I8" s="9"/>
      <c r="J8" s="10">
        <f>SUM(L13,J16,L19,J11)</f>
        <v>0</v>
      </c>
      <c r="K8" s="11" t="s">
        <v>9</v>
      </c>
      <c r="L8" s="10">
        <f>SUM(J13,L16,J19,L11)</f>
        <v>0</v>
      </c>
      <c r="M8" s="12">
        <f>J8-L8</f>
        <v>0</v>
      </c>
      <c r="N8" s="13">
        <f>SUM(N11,O13,N16,O19)</f>
        <v>0</v>
      </c>
      <c r="O8" s="14">
        <f>RANK(S8,$S$5:$S$9)</f>
        <v>1</v>
      </c>
      <c r="P8" s="25">
        <f>N8*1000000</f>
        <v>0</v>
      </c>
      <c r="Q8" s="25">
        <f>M8*1000</f>
        <v>0</v>
      </c>
      <c r="R8" s="25">
        <f>J8*1</f>
        <v>0</v>
      </c>
      <c r="S8" s="25">
        <f>SUM(P8:R8)</f>
        <v>0</v>
      </c>
      <c r="T8" s="3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2:64" ht="23.25">
      <c r="B9" s="15"/>
      <c r="C9" s="7" t="s">
        <v>13</v>
      </c>
      <c r="D9" s="8">
        <f>IF(O5=5,H5,IF(O6=5,H6,IF(O7=5,H7,IF(O8=5,H8,IF(O9=5,H9,D5)))))</f>
        <v>0</v>
      </c>
      <c r="E9" s="15"/>
      <c r="F9" s="15"/>
      <c r="G9" s="15"/>
      <c r="H9" s="1"/>
      <c r="I9" s="15"/>
      <c r="J9" s="10">
        <f>SUM(J14,L17,J20,L11)</f>
        <v>0</v>
      </c>
      <c r="K9" s="11" t="s">
        <v>9</v>
      </c>
      <c r="L9" s="10">
        <f>SUM(L14,J17,L20,J11)</f>
        <v>0</v>
      </c>
      <c r="M9" s="12">
        <f>J9-L9</f>
        <v>0</v>
      </c>
      <c r="N9" s="13">
        <f>SUM(O11,N14,O17,N20)</f>
        <v>0</v>
      </c>
      <c r="O9" s="14">
        <f>RANK(S9,$S$5:$S$9)</f>
        <v>1</v>
      </c>
      <c r="P9" s="25">
        <f>N9*1000000</f>
        <v>0</v>
      </c>
      <c r="Q9" s="25">
        <f>M9*1000</f>
        <v>0</v>
      </c>
      <c r="R9" s="25">
        <f>J9*1</f>
        <v>0</v>
      </c>
      <c r="S9" s="25">
        <f>SUM(P9:R9)</f>
        <v>0</v>
      </c>
      <c r="T9" s="3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2:64" ht="26.25">
      <c r="B10" s="3"/>
      <c r="C10" s="4"/>
      <c r="D10" s="5" t="s">
        <v>6</v>
      </c>
      <c r="E10" s="16"/>
      <c r="F10" s="5" t="s">
        <v>6</v>
      </c>
      <c r="G10" s="3"/>
      <c r="H10" s="9"/>
      <c r="I10" s="3"/>
      <c r="J10" s="32" t="s">
        <v>12</v>
      </c>
      <c r="K10" s="32"/>
      <c r="L10" s="32"/>
      <c r="M10" s="29"/>
      <c r="N10" s="29"/>
      <c r="O10" s="29"/>
      <c r="P10" s="31"/>
      <c r="Q10" s="31"/>
      <c r="R10" s="31"/>
      <c r="S10" s="31"/>
      <c r="T10" s="3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2:64" ht="21">
      <c r="B11" s="17" t="s">
        <v>5</v>
      </c>
      <c r="C11" s="18">
        <v>1</v>
      </c>
      <c r="D11" s="19">
        <f>H8</f>
        <v>0</v>
      </c>
      <c r="E11" s="9"/>
      <c r="F11" s="19">
        <f>H9</f>
        <v>0</v>
      </c>
      <c r="G11" s="9"/>
      <c r="H11" s="9"/>
      <c r="I11" s="9"/>
      <c r="J11" s="2"/>
      <c r="K11" s="11" t="s">
        <v>9</v>
      </c>
      <c r="L11" s="2"/>
      <c r="M11" s="30"/>
      <c r="N11" s="21">
        <f aca="true" t="shared" si="0" ref="N11:N20">IF(J11="","",IF(J11&gt;L11,2,IF(J11=L11,1,0)))</f>
      </c>
      <c r="O11" s="21">
        <f aca="true" t="shared" si="1" ref="O11:O20">IF(L11="","",IF(L11&gt;J11,2,IF(L11=J11,1,0)))</f>
      </c>
      <c r="P11" s="25"/>
      <c r="Q11" s="25"/>
      <c r="R11" s="25"/>
      <c r="S11" s="25"/>
      <c r="T11" s="3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2:64" ht="21">
      <c r="B12" s="9"/>
      <c r="C12" s="18">
        <v>2</v>
      </c>
      <c r="D12" s="19">
        <f>H5</f>
        <v>0</v>
      </c>
      <c r="E12" s="9"/>
      <c r="F12" s="19">
        <f>H6</f>
        <v>0</v>
      </c>
      <c r="G12" s="9"/>
      <c r="H12" s="9"/>
      <c r="I12" s="9"/>
      <c r="J12" s="2"/>
      <c r="K12" s="11" t="s">
        <v>9</v>
      </c>
      <c r="L12" s="2"/>
      <c r="M12" s="30"/>
      <c r="N12" s="21">
        <f t="shared" si="0"/>
      </c>
      <c r="O12" s="21">
        <f t="shared" si="1"/>
      </c>
      <c r="P12" s="28"/>
      <c r="Q12" s="28"/>
      <c r="R12" s="28"/>
      <c r="S12" s="28"/>
      <c r="T12" s="28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2:64" ht="21">
      <c r="B13" s="9"/>
      <c r="C13" s="18">
        <v>3</v>
      </c>
      <c r="D13" s="19">
        <f>H7</f>
        <v>0</v>
      </c>
      <c r="E13" s="9"/>
      <c r="F13" s="19">
        <f>H8</f>
        <v>0</v>
      </c>
      <c r="G13" s="9"/>
      <c r="H13" s="9"/>
      <c r="I13" s="9"/>
      <c r="J13" s="2"/>
      <c r="K13" s="11" t="s">
        <v>9</v>
      </c>
      <c r="L13" s="2"/>
      <c r="M13" s="30"/>
      <c r="N13" s="21">
        <f t="shared" si="0"/>
      </c>
      <c r="O13" s="21">
        <f t="shared" si="1"/>
      </c>
      <c r="P13" s="28"/>
      <c r="Q13" s="28"/>
      <c r="R13" s="28"/>
      <c r="S13" s="28"/>
      <c r="T13" s="28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2:64" ht="21">
      <c r="B14" s="9"/>
      <c r="C14" s="18">
        <v>4</v>
      </c>
      <c r="D14" s="19">
        <f>H9</f>
        <v>0</v>
      </c>
      <c r="E14" s="9"/>
      <c r="F14" s="19">
        <f>H5</f>
        <v>0</v>
      </c>
      <c r="G14" s="9"/>
      <c r="H14" s="9"/>
      <c r="I14" s="9"/>
      <c r="J14" s="2"/>
      <c r="K14" s="11" t="s">
        <v>9</v>
      </c>
      <c r="L14" s="2"/>
      <c r="M14" s="30"/>
      <c r="N14" s="21">
        <f t="shared" si="0"/>
      </c>
      <c r="O14" s="21">
        <f t="shared" si="1"/>
      </c>
      <c r="P14" s="28"/>
      <c r="Q14" s="28"/>
      <c r="R14" s="28"/>
      <c r="S14" s="28"/>
      <c r="T14" s="28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2:64" ht="21">
      <c r="B15" s="9"/>
      <c r="C15" s="18">
        <v>5</v>
      </c>
      <c r="D15" s="19">
        <f>H6</f>
        <v>0</v>
      </c>
      <c r="E15" s="9"/>
      <c r="F15" s="19">
        <f>H7</f>
        <v>0</v>
      </c>
      <c r="G15" s="9"/>
      <c r="H15" s="9"/>
      <c r="I15" s="9"/>
      <c r="J15" s="2"/>
      <c r="K15" s="11" t="s">
        <v>9</v>
      </c>
      <c r="L15" s="2"/>
      <c r="M15" s="30"/>
      <c r="N15" s="21">
        <f t="shared" si="0"/>
      </c>
      <c r="O15" s="21">
        <f t="shared" si="1"/>
      </c>
      <c r="P15" s="28"/>
      <c r="Q15" s="28"/>
      <c r="R15" s="28"/>
      <c r="S15" s="28"/>
      <c r="T15" s="28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2:64" ht="21">
      <c r="B16" s="9"/>
      <c r="C16" s="18">
        <v>6</v>
      </c>
      <c r="D16" s="19">
        <f>H8</f>
        <v>0</v>
      </c>
      <c r="E16" s="9"/>
      <c r="F16" s="19">
        <f>H5</f>
        <v>0</v>
      </c>
      <c r="G16" s="9"/>
      <c r="H16" s="9"/>
      <c r="I16" s="9"/>
      <c r="J16" s="2"/>
      <c r="K16" s="11" t="s">
        <v>9</v>
      </c>
      <c r="L16" s="2"/>
      <c r="M16" s="30"/>
      <c r="N16" s="21">
        <f t="shared" si="0"/>
      </c>
      <c r="O16" s="21">
        <f t="shared" si="1"/>
      </c>
      <c r="P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2:64" ht="21">
      <c r="B17" s="15"/>
      <c r="C17" s="18">
        <v>7</v>
      </c>
      <c r="D17" s="19">
        <f>H6</f>
        <v>0</v>
      </c>
      <c r="E17" s="15"/>
      <c r="F17" s="19">
        <f>H9</f>
        <v>0</v>
      </c>
      <c r="G17" s="15"/>
      <c r="H17" s="15"/>
      <c r="I17" s="15"/>
      <c r="J17" s="2"/>
      <c r="K17" s="11" t="s">
        <v>9</v>
      </c>
      <c r="L17" s="2"/>
      <c r="M17" s="21"/>
      <c r="N17" s="21">
        <f t="shared" si="0"/>
      </c>
      <c r="O17" s="21">
        <f t="shared" si="1"/>
      </c>
      <c r="P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2:64" ht="21">
      <c r="B18" s="15"/>
      <c r="C18" s="18">
        <v>8</v>
      </c>
      <c r="D18" s="19">
        <f>H5</f>
        <v>0</v>
      </c>
      <c r="E18" s="15"/>
      <c r="F18" s="19">
        <f>H7</f>
        <v>0</v>
      </c>
      <c r="G18" s="15"/>
      <c r="H18" s="15"/>
      <c r="I18" s="15"/>
      <c r="J18" s="2"/>
      <c r="K18" s="11" t="s">
        <v>9</v>
      </c>
      <c r="L18" s="2"/>
      <c r="M18" s="21"/>
      <c r="N18" s="21">
        <f t="shared" si="0"/>
      </c>
      <c r="O18" s="21">
        <f t="shared" si="1"/>
      </c>
      <c r="P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2:64" ht="21">
      <c r="B19" s="15"/>
      <c r="C19" s="18">
        <v>9</v>
      </c>
      <c r="D19" s="19">
        <f>H6</f>
        <v>0</v>
      </c>
      <c r="E19" s="15"/>
      <c r="F19" s="19">
        <f>H8</f>
        <v>0</v>
      </c>
      <c r="G19" s="15"/>
      <c r="H19" s="15"/>
      <c r="I19" s="15"/>
      <c r="J19" s="2"/>
      <c r="K19" s="11" t="s">
        <v>9</v>
      </c>
      <c r="L19" s="2"/>
      <c r="M19" s="21"/>
      <c r="N19" s="21">
        <f t="shared" si="0"/>
      </c>
      <c r="O19" s="21">
        <f t="shared" si="1"/>
      </c>
      <c r="P19" s="2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2:64" ht="21">
      <c r="B20" s="15"/>
      <c r="C20" s="18">
        <v>10</v>
      </c>
      <c r="D20" s="19">
        <f>H9</f>
        <v>0</v>
      </c>
      <c r="E20" s="15"/>
      <c r="F20" s="19">
        <f>H7</f>
        <v>0</v>
      </c>
      <c r="G20" s="15"/>
      <c r="H20" s="15"/>
      <c r="I20" s="15"/>
      <c r="J20" s="2"/>
      <c r="K20" s="11" t="s">
        <v>9</v>
      </c>
      <c r="L20" s="2"/>
      <c r="M20" s="21"/>
      <c r="N20" s="21">
        <f t="shared" si="0"/>
      </c>
      <c r="O20" s="21">
        <f t="shared" si="1"/>
      </c>
      <c r="P20" s="26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2:64" ht="15">
      <c r="B21" s="15"/>
      <c r="C21" s="15"/>
      <c r="D21" s="15"/>
      <c r="E21" s="15"/>
      <c r="F21" s="15"/>
      <c r="G21" s="15"/>
      <c r="H21" s="15"/>
      <c r="I21" s="15"/>
      <c r="J21" s="27"/>
      <c r="K21" s="15"/>
      <c r="L21" s="15"/>
      <c r="M21" s="20"/>
      <c r="N21" s="20"/>
      <c r="O21" s="20"/>
      <c r="P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2:64" ht="1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2:64" ht="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2:64" ht="1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2:64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2:64" ht="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 ht="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 ht="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 ht="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2:64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2:64" ht="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4" ht="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2:64" ht="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2:64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2:64" ht="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2:64" ht="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2:64" ht="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2:64" ht="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2:64" ht="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2:64" ht="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2:64" ht="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2:64" ht="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2:64" ht="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2:64" ht="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</row>
    <row r="46" spans="2:64" ht="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2:64" ht="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2:64" ht="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20:64" ht="15"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</row>
    <row r="50" spans="20:64" ht="15"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</row>
  </sheetData>
  <sheetProtection sheet="1" objects="1" scenarios="1" selectLockedCells="1"/>
  <mergeCells count="3">
    <mergeCell ref="B1:M3"/>
    <mergeCell ref="N1:O3"/>
    <mergeCell ref="J10:L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50"/>
  <sheetViews>
    <sheetView zoomScale="112" zoomScaleNormal="112" zoomScalePageLayoutView="0" workbookViewId="0" topLeftCell="A1">
      <selection activeCell="J13" sqref="J13"/>
    </sheetView>
  </sheetViews>
  <sheetFormatPr defaultColWidth="11.421875" defaultRowHeight="15"/>
  <cols>
    <col min="1" max="1" width="32.421875" style="24" customWidth="1"/>
    <col min="2" max="2" width="7.140625" style="0" bestFit="1" customWidth="1"/>
    <col min="3" max="3" width="4.421875" style="0" bestFit="1" customWidth="1"/>
    <col min="4" max="4" width="20.7109375" style="0" customWidth="1"/>
    <col min="5" max="5" width="1.7109375" style="0" customWidth="1"/>
    <col min="6" max="6" width="20.7109375" style="0" customWidth="1"/>
    <col min="7" max="7" width="1.7109375" style="0" customWidth="1"/>
    <col min="8" max="8" width="20.7109375" style="0" customWidth="1"/>
    <col min="9" max="9" width="1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6.28125" style="0" bestFit="1" customWidth="1"/>
    <col min="14" max="14" width="9.8515625" style="0" bestFit="1" customWidth="1"/>
    <col min="15" max="15" width="7.140625" style="0" customWidth="1"/>
    <col min="16" max="16" width="12.28125" style="24" bestFit="1" customWidth="1"/>
    <col min="17" max="18" width="11.421875" style="24" customWidth="1"/>
    <col min="19" max="19" width="12.28125" style="24" bestFit="1" customWidth="1"/>
  </cols>
  <sheetData>
    <row r="1" spans="2:64" ht="15" customHeight="1">
      <c r="B1" s="33" t="s">
        <v>14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4"/>
      <c r="P1" s="28"/>
      <c r="Q1" s="28"/>
      <c r="R1" s="28"/>
      <c r="S1" s="28"/>
      <c r="T1" s="28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2:64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28"/>
      <c r="Q2" s="28"/>
      <c r="R2" s="28"/>
      <c r="S2" s="28"/>
      <c r="T2" s="28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2:64" ht="1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28"/>
      <c r="Q3" s="28"/>
      <c r="R3" s="28"/>
      <c r="S3" s="28"/>
      <c r="T3" s="28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2:64" ht="26.25">
      <c r="B4" s="3"/>
      <c r="C4" s="4"/>
      <c r="D4" s="3"/>
      <c r="E4" s="3"/>
      <c r="F4" s="3"/>
      <c r="G4" s="3"/>
      <c r="H4" s="5" t="s">
        <v>7</v>
      </c>
      <c r="I4" s="3"/>
      <c r="J4" s="22" t="s">
        <v>11</v>
      </c>
      <c r="K4" s="22"/>
      <c r="L4" s="22"/>
      <c r="M4" s="23" t="s">
        <v>10</v>
      </c>
      <c r="N4" s="23" t="s">
        <v>8</v>
      </c>
      <c r="O4" s="23" t="s">
        <v>0</v>
      </c>
      <c r="P4" s="25"/>
      <c r="Q4" s="25"/>
      <c r="R4" s="25"/>
      <c r="S4" s="25"/>
      <c r="T4" s="31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2:64" ht="23.25">
      <c r="B5" s="6" t="s">
        <v>0</v>
      </c>
      <c r="C5" s="7" t="s">
        <v>1</v>
      </c>
      <c r="D5" s="8">
        <f>IF(O5=1,H5,IF(O6=1,H6,IF(O7=1,H7,IF(O8=1,H8,IF(O9=1,H9)))))</f>
        <v>0</v>
      </c>
      <c r="E5" s="9"/>
      <c r="F5" s="9"/>
      <c r="G5" s="9"/>
      <c r="H5" s="1"/>
      <c r="I5" s="9"/>
      <c r="J5" s="10">
        <f>SUM(J12,L14,L16,J18)</f>
        <v>0</v>
      </c>
      <c r="K5" s="11" t="s">
        <v>9</v>
      </c>
      <c r="L5" s="10">
        <f>SUM(L12,J14,J16,L18)</f>
        <v>0</v>
      </c>
      <c r="M5" s="12">
        <f>J5-L5</f>
        <v>0</v>
      </c>
      <c r="N5" s="13">
        <f>SUM(N12,O14,O16,N18)</f>
        <v>0</v>
      </c>
      <c r="O5" s="14">
        <f>RANK(S5,$S$5:$S$9)</f>
        <v>1</v>
      </c>
      <c r="P5" s="25">
        <f>N5*1000000</f>
        <v>0</v>
      </c>
      <c r="Q5" s="25">
        <f>M5*1000</f>
        <v>0</v>
      </c>
      <c r="R5" s="25">
        <f>J5*1</f>
        <v>0</v>
      </c>
      <c r="S5" s="25">
        <f>SUM(P5:R5)</f>
        <v>0</v>
      </c>
      <c r="T5" s="31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2:64" ht="23.25">
      <c r="B6" s="9"/>
      <c r="C6" s="7" t="s">
        <v>2</v>
      </c>
      <c r="D6" s="8">
        <f>IF(O5=2,H5,IF(O6=2,H6,IF(O7=2,H7,IF(O8=2,H8,IF(O9=2,H9,D5)))))</f>
        <v>0</v>
      </c>
      <c r="E6" s="9"/>
      <c r="F6" s="9"/>
      <c r="G6" s="9"/>
      <c r="H6" s="1"/>
      <c r="I6" s="9"/>
      <c r="J6" s="10">
        <f>SUM(L12,J15,J17,J19)</f>
        <v>0</v>
      </c>
      <c r="K6" s="11" t="s">
        <v>9</v>
      </c>
      <c r="L6" s="10">
        <f>SUM(J12,L15,L17,L19)</f>
        <v>0</v>
      </c>
      <c r="M6" s="12">
        <f>J6-L6</f>
        <v>0</v>
      </c>
      <c r="N6" s="13">
        <f>SUM(O12,N15,N17,N19)</f>
        <v>0</v>
      </c>
      <c r="O6" s="14">
        <f>RANK(S6,$S$5:$S$9)</f>
        <v>1</v>
      </c>
      <c r="P6" s="25">
        <f>N6*1000000</f>
        <v>0</v>
      </c>
      <c r="Q6" s="25">
        <f>M6*1000</f>
        <v>0</v>
      </c>
      <c r="R6" s="25">
        <f>J6*1</f>
        <v>0</v>
      </c>
      <c r="S6" s="25">
        <f>SUM(P6:R6)</f>
        <v>0</v>
      </c>
      <c r="T6" s="31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2:64" ht="23.25">
      <c r="B7" s="9"/>
      <c r="C7" s="7" t="s">
        <v>3</v>
      </c>
      <c r="D7" s="8">
        <f>IF(O5=3,H5,IF(O6=3,H6,IF(O7=3,H7,IF(O8=3,H8,IF(O9=3,H9,D5)))))</f>
        <v>0</v>
      </c>
      <c r="E7" s="9"/>
      <c r="F7" s="9"/>
      <c r="G7" s="9"/>
      <c r="H7" s="1"/>
      <c r="I7" s="9"/>
      <c r="J7" s="10">
        <f>SUM(J13,L15,L18,L20)</f>
        <v>0</v>
      </c>
      <c r="K7" s="11" t="s">
        <v>9</v>
      </c>
      <c r="L7" s="10">
        <f>SUM(L13,J15,J18,J20)</f>
        <v>0</v>
      </c>
      <c r="M7" s="12">
        <f>J7-L7</f>
        <v>0</v>
      </c>
      <c r="N7" s="13">
        <f>SUM(N13,O15,O18,O20)</f>
        <v>0</v>
      </c>
      <c r="O7" s="14">
        <f>RANK(S7,$S$5:$S$9)</f>
        <v>1</v>
      </c>
      <c r="P7" s="25">
        <f>N7*1000000</f>
        <v>0</v>
      </c>
      <c r="Q7" s="25">
        <f>M7*1000</f>
        <v>0</v>
      </c>
      <c r="R7" s="25">
        <f>J7*1</f>
        <v>0</v>
      </c>
      <c r="S7" s="25">
        <f>SUM(P7:R7)</f>
        <v>0</v>
      </c>
      <c r="T7" s="31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2:64" ht="23.25">
      <c r="B8" s="9"/>
      <c r="C8" s="7" t="s">
        <v>4</v>
      </c>
      <c r="D8" s="8">
        <f>IF(O5=4,H5,IF(O6=4,H6,IF(O7=4,H7,IF(O8=4,H8,IF(O9=4,H9,D5)))))</f>
        <v>0</v>
      </c>
      <c r="E8" s="9"/>
      <c r="F8" s="9"/>
      <c r="G8" s="9"/>
      <c r="H8" s="1"/>
      <c r="I8" s="9"/>
      <c r="J8" s="10">
        <f>SUM(L13,J16,L19,J11)</f>
        <v>0</v>
      </c>
      <c r="K8" s="11" t="s">
        <v>9</v>
      </c>
      <c r="L8" s="10">
        <f>SUM(J13,L16,J19,L11)</f>
        <v>0</v>
      </c>
      <c r="M8" s="12">
        <f>J8-L8</f>
        <v>0</v>
      </c>
      <c r="N8" s="13">
        <f>SUM(N11,O13,N16,O19)</f>
        <v>0</v>
      </c>
      <c r="O8" s="14">
        <f>RANK(S8,$S$5:$S$9)</f>
        <v>1</v>
      </c>
      <c r="P8" s="25">
        <f>N8*1000000</f>
        <v>0</v>
      </c>
      <c r="Q8" s="25">
        <f>M8*1000</f>
        <v>0</v>
      </c>
      <c r="R8" s="25">
        <f>J8*1</f>
        <v>0</v>
      </c>
      <c r="S8" s="25">
        <f>SUM(P8:R8)</f>
        <v>0</v>
      </c>
      <c r="T8" s="31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2:64" ht="23.25">
      <c r="B9" s="15"/>
      <c r="C9" s="7" t="s">
        <v>13</v>
      </c>
      <c r="D9" s="8">
        <f>IF(O5=5,H5,IF(O6=5,H6,IF(O7=5,H7,IF(O8=5,H8,IF(O9=5,H9,D5)))))</f>
        <v>0</v>
      </c>
      <c r="E9" s="15"/>
      <c r="F9" s="15"/>
      <c r="G9" s="15"/>
      <c r="H9" s="1"/>
      <c r="I9" s="15"/>
      <c r="J9" s="10">
        <f>SUM(J14,L17,J20,L11)</f>
        <v>0</v>
      </c>
      <c r="K9" s="11" t="s">
        <v>9</v>
      </c>
      <c r="L9" s="10">
        <f>SUM(L14,J17,L20,J11)</f>
        <v>0</v>
      </c>
      <c r="M9" s="12">
        <f>J9-L9</f>
        <v>0</v>
      </c>
      <c r="N9" s="13">
        <f>SUM(O11,N14,O17,N20)</f>
        <v>0</v>
      </c>
      <c r="O9" s="14">
        <f>RANK(S9,$S$5:$S$9)</f>
        <v>1</v>
      </c>
      <c r="P9" s="25">
        <f>N9*1000000</f>
        <v>0</v>
      </c>
      <c r="Q9" s="25">
        <f>M9*1000</f>
        <v>0</v>
      </c>
      <c r="R9" s="25">
        <f>J9*1</f>
        <v>0</v>
      </c>
      <c r="S9" s="25">
        <f>SUM(P9:R9)</f>
        <v>0</v>
      </c>
      <c r="T9" s="31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2:64" ht="26.25">
      <c r="B10" s="3"/>
      <c r="C10" s="4"/>
      <c r="D10" s="5" t="s">
        <v>6</v>
      </c>
      <c r="E10" s="16"/>
      <c r="F10" s="5" t="s">
        <v>6</v>
      </c>
      <c r="G10" s="3"/>
      <c r="H10" s="9"/>
      <c r="I10" s="3"/>
      <c r="J10" s="32" t="s">
        <v>12</v>
      </c>
      <c r="K10" s="32"/>
      <c r="L10" s="32"/>
      <c r="M10" s="29"/>
      <c r="N10" s="29"/>
      <c r="O10" s="29"/>
      <c r="P10" s="31"/>
      <c r="Q10" s="31"/>
      <c r="R10" s="31"/>
      <c r="S10" s="31"/>
      <c r="T10" s="31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2:64" ht="21">
      <c r="B11" s="17" t="s">
        <v>5</v>
      </c>
      <c r="C11" s="18">
        <v>1</v>
      </c>
      <c r="D11" s="19">
        <f>H8</f>
        <v>0</v>
      </c>
      <c r="E11" s="9"/>
      <c r="F11" s="19">
        <f>H9</f>
        <v>0</v>
      </c>
      <c r="G11" s="9"/>
      <c r="H11" s="9"/>
      <c r="I11" s="9"/>
      <c r="J11" s="2"/>
      <c r="K11" s="11" t="s">
        <v>9</v>
      </c>
      <c r="L11" s="2"/>
      <c r="M11" s="30"/>
      <c r="N11" s="21">
        <f aca="true" t="shared" si="0" ref="N11:N20">IF(J11="","",IF(J11&gt;L11,2,IF(J11=L11,1,0)))</f>
      </c>
      <c r="O11" s="21">
        <f aca="true" t="shared" si="1" ref="O11:O20">IF(L11="","",IF(L11&gt;J11,2,IF(L11=J11,1,0)))</f>
      </c>
      <c r="P11" s="25"/>
      <c r="Q11" s="25"/>
      <c r="R11" s="25"/>
      <c r="S11" s="25"/>
      <c r="T11" s="3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2:64" ht="21">
      <c r="B12" s="9"/>
      <c r="C12" s="18">
        <v>2</v>
      </c>
      <c r="D12" s="19">
        <f>H5</f>
        <v>0</v>
      </c>
      <c r="E12" s="9"/>
      <c r="F12" s="19">
        <f>H6</f>
        <v>0</v>
      </c>
      <c r="G12" s="9"/>
      <c r="H12" s="9"/>
      <c r="I12" s="9"/>
      <c r="J12" s="2"/>
      <c r="K12" s="11" t="s">
        <v>9</v>
      </c>
      <c r="L12" s="2"/>
      <c r="M12" s="30"/>
      <c r="N12" s="21">
        <f t="shared" si="0"/>
      </c>
      <c r="O12" s="21">
        <f t="shared" si="1"/>
      </c>
      <c r="P12" s="28"/>
      <c r="Q12" s="28"/>
      <c r="R12" s="28"/>
      <c r="S12" s="28"/>
      <c r="T12" s="28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2:64" ht="21">
      <c r="B13" s="9"/>
      <c r="C13" s="18">
        <v>3</v>
      </c>
      <c r="D13" s="19">
        <f>H7</f>
        <v>0</v>
      </c>
      <c r="E13" s="9"/>
      <c r="F13" s="19">
        <f>H8</f>
        <v>0</v>
      </c>
      <c r="G13" s="9"/>
      <c r="H13" s="9"/>
      <c r="I13" s="9"/>
      <c r="J13" s="2"/>
      <c r="K13" s="11" t="s">
        <v>9</v>
      </c>
      <c r="L13" s="2"/>
      <c r="M13" s="30"/>
      <c r="N13" s="21">
        <f t="shared" si="0"/>
      </c>
      <c r="O13" s="21">
        <f t="shared" si="1"/>
      </c>
      <c r="P13" s="28"/>
      <c r="Q13" s="28"/>
      <c r="R13" s="28"/>
      <c r="S13" s="28"/>
      <c r="T13" s="28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2:64" ht="21">
      <c r="B14" s="9"/>
      <c r="C14" s="18">
        <v>4</v>
      </c>
      <c r="D14" s="19">
        <f>H9</f>
        <v>0</v>
      </c>
      <c r="E14" s="9"/>
      <c r="F14" s="19">
        <f>H5</f>
        <v>0</v>
      </c>
      <c r="G14" s="9"/>
      <c r="H14" s="9"/>
      <c r="I14" s="9"/>
      <c r="J14" s="2"/>
      <c r="K14" s="11" t="s">
        <v>9</v>
      </c>
      <c r="L14" s="2"/>
      <c r="M14" s="30"/>
      <c r="N14" s="21">
        <f t="shared" si="0"/>
      </c>
      <c r="O14" s="21">
        <f t="shared" si="1"/>
      </c>
      <c r="P14" s="28"/>
      <c r="Q14" s="28"/>
      <c r="R14" s="28"/>
      <c r="S14" s="28"/>
      <c r="T14" s="28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2:64" ht="21">
      <c r="B15" s="9"/>
      <c r="C15" s="18">
        <v>5</v>
      </c>
      <c r="D15" s="19">
        <f>H6</f>
        <v>0</v>
      </c>
      <c r="E15" s="9"/>
      <c r="F15" s="19">
        <f>H7</f>
        <v>0</v>
      </c>
      <c r="G15" s="9"/>
      <c r="H15" s="9"/>
      <c r="I15" s="9"/>
      <c r="J15" s="2"/>
      <c r="K15" s="11" t="s">
        <v>9</v>
      </c>
      <c r="L15" s="2"/>
      <c r="M15" s="30"/>
      <c r="N15" s="21">
        <f t="shared" si="0"/>
      </c>
      <c r="O15" s="21">
        <f t="shared" si="1"/>
      </c>
      <c r="P15" s="28"/>
      <c r="Q15" s="28"/>
      <c r="R15" s="28"/>
      <c r="S15" s="28"/>
      <c r="T15" s="28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2:64" ht="21">
      <c r="B16" s="9"/>
      <c r="C16" s="18">
        <v>6</v>
      </c>
      <c r="D16" s="19">
        <f>H8</f>
        <v>0</v>
      </c>
      <c r="E16" s="9"/>
      <c r="F16" s="19">
        <f>H5</f>
        <v>0</v>
      </c>
      <c r="G16" s="9"/>
      <c r="H16" s="9"/>
      <c r="I16" s="9"/>
      <c r="J16" s="2"/>
      <c r="K16" s="11" t="s">
        <v>9</v>
      </c>
      <c r="L16" s="2"/>
      <c r="M16" s="30"/>
      <c r="N16" s="21">
        <f t="shared" si="0"/>
      </c>
      <c r="O16" s="21">
        <f t="shared" si="1"/>
      </c>
      <c r="P16" s="26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2:64" ht="21">
      <c r="B17" s="15"/>
      <c r="C17" s="18">
        <v>7</v>
      </c>
      <c r="D17" s="19">
        <f>H6</f>
        <v>0</v>
      </c>
      <c r="E17" s="15"/>
      <c r="F17" s="19">
        <f>H9</f>
        <v>0</v>
      </c>
      <c r="G17" s="15"/>
      <c r="H17" s="15"/>
      <c r="I17" s="15"/>
      <c r="J17" s="2"/>
      <c r="K17" s="11" t="s">
        <v>9</v>
      </c>
      <c r="L17" s="2"/>
      <c r="M17" s="21"/>
      <c r="N17" s="21">
        <f t="shared" si="0"/>
      </c>
      <c r="O17" s="21">
        <f t="shared" si="1"/>
      </c>
      <c r="P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2:64" ht="21">
      <c r="B18" s="15"/>
      <c r="C18" s="18">
        <v>8</v>
      </c>
      <c r="D18" s="19">
        <f>H5</f>
        <v>0</v>
      </c>
      <c r="E18" s="15"/>
      <c r="F18" s="19">
        <f>H7</f>
        <v>0</v>
      </c>
      <c r="G18" s="15"/>
      <c r="H18" s="15"/>
      <c r="I18" s="15"/>
      <c r="J18" s="2"/>
      <c r="K18" s="11" t="s">
        <v>9</v>
      </c>
      <c r="L18" s="2"/>
      <c r="M18" s="21"/>
      <c r="N18" s="21">
        <f t="shared" si="0"/>
      </c>
      <c r="O18" s="21">
        <f t="shared" si="1"/>
      </c>
      <c r="P18" s="26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2:64" ht="21">
      <c r="B19" s="15"/>
      <c r="C19" s="18">
        <v>9</v>
      </c>
      <c r="D19" s="19">
        <f>H6</f>
        <v>0</v>
      </c>
      <c r="E19" s="15"/>
      <c r="F19" s="19">
        <f>H8</f>
        <v>0</v>
      </c>
      <c r="G19" s="15"/>
      <c r="H19" s="15"/>
      <c r="I19" s="15"/>
      <c r="J19" s="2"/>
      <c r="K19" s="11" t="s">
        <v>9</v>
      </c>
      <c r="L19" s="2"/>
      <c r="M19" s="21"/>
      <c r="N19" s="21">
        <f t="shared" si="0"/>
      </c>
      <c r="O19" s="21">
        <f t="shared" si="1"/>
      </c>
      <c r="P19" s="26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2:64" ht="21">
      <c r="B20" s="15"/>
      <c r="C20" s="18">
        <v>10</v>
      </c>
      <c r="D20" s="19">
        <f>H9</f>
        <v>0</v>
      </c>
      <c r="E20" s="15"/>
      <c r="F20" s="19">
        <f>H7</f>
        <v>0</v>
      </c>
      <c r="G20" s="15"/>
      <c r="H20" s="15"/>
      <c r="I20" s="15"/>
      <c r="J20" s="2"/>
      <c r="K20" s="11" t="s">
        <v>9</v>
      </c>
      <c r="L20" s="2"/>
      <c r="M20" s="21"/>
      <c r="N20" s="21">
        <f t="shared" si="0"/>
      </c>
      <c r="O20" s="21">
        <f t="shared" si="1"/>
      </c>
      <c r="P20" s="26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2:64" ht="15">
      <c r="B21" s="15"/>
      <c r="C21" s="15"/>
      <c r="D21" s="15"/>
      <c r="E21" s="15"/>
      <c r="F21" s="15"/>
      <c r="G21" s="15"/>
      <c r="H21" s="15"/>
      <c r="I21" s="15"/>
      <c r="J21" s="27"/>
      <c r="K21" s="15"/>
      <c r="L21" s="15"/>
      <c r="M21" s="20"/>
      <c r="N21" s="20"/>
      <c r="O21" s="20"/>
      <c r="P21" s="26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2:64" ht="1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2:64" ht="1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2:64" ht="1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2:64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2:64" ht="1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 ht="1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 ht="1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 ht="1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 ht="1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2:64" ht="1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2:64" ht="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4" ht="1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2:64" ht="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2:64" ht="1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2:64" ht="1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2:64" ht="1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2:64" ht="1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2:64" ht="1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2:64" ht="1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2:64" ht="1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</row>
    <row r="42" spans="2:64" ht="1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2:64" ht="1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2:64" ht="1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</row>
    <row r="45" spans="2:64" ht="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</row>
    <row r="46" spans="2:64" ht="1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2:64" ht="1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2:64" ht="1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20:64" ht="15"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</row>
    <row r="50" spans="20:64" ht="15"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</row>
  </sheetData>
  <sheetProtection sheet="1" objects="1" scenarios="1" selectLockedCells="1"/>
  <mergeCells count="3">
    <mergeCell ref="B1:M3"/>
    <mergeCell ref="N1:O3"/>
    <mergeCell ref="J10:L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Wunderlich</dc:creator>
  <cp:keywords/>
  <dc:description/>
  <cp:lastModifiedBy>Wunderlich</cp:lastModifiedBy>
  <cp:lastPrinted>2011-01-20T11:10:12Z</cp:lastPrinted>
  <dcterms:created xsi:type="dcterms:W3CDTF">2009-10-26T17:12:44Z</dcterms:created>
  <dcterms:modified xsi:type="dcterms:W3CDTF">2011-09-11T15:49:44Z</dcterms:modified>
  <cp:category/>
  <cp:version/>
  <cp:contentType/>
  <cp:contentStatus/>
</cp:coreProperties>
</file>